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58BAAE8E-516B-43DF-8171-4614ADFB70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G20" i="1" l="1"/>
  <c r="H20" i="1"/>
  <c r="I20" i="1"/>
  <c r="J20" i="1"/>
  <c r="G19" i="1"/>
  <c r="H19" i="1"/>
  <c r="I19" i="1"/>
  <c r="E19" i="1"/>
  <c r="D19" i="1"/>
  <c r="G16" i="1"/>
  <c r="H16" i="1"/>
  <c r="I16" i="1"/>
  <c r="J16" i="1"/>
  <c r="D16" i="1"/>
  <c r="G15" i="1"/>
  <c r="H15" i="1"/>
  <c r="I15" i="1"/>
  <c r="J15" i="1"/>
  <c r="D15" i="1"/>
  <c r="E13" i="1"/>
  <c r="C13" i="1"/>
  <c r="G13" i="1"/>
  <c r="H13" i="1"/>
  <c r="I13" i="1"/>
  <c r="J13" i="1"/>
  <c r="D13" i="1"/>
  <c r="H14" i="1"/>
  <c r="I14" i="1"/>
  <c r="J14" i="1"/>
  <c r="E14" i="1"/>
  <c r="C14" i="1"/>
  <c r="D14" i="1"/>
  <c r="F13" i="1"/>
  <c r="J10" i="1"/>
  <c r="J11" i="1"/>
  <c r="G8" i="1"/>
  <c r="H8" i="1"/>
  <c r="I8" i="1"/>
  <c r="C10" i="1"/>
  <c r="J4" i="1"/>
  <c r="J8" i="1"/>
  <c r="C8" i="1"/>
  <c r="H6" i="1"/>
  <c r="I6" i="1"/>
  <c r="J6" i="1"/>
  <c r="G6" i="1"/>
  <c r="D6" i="1"/>
  <c r="H5" i="1"/>
  <c r="I5" i="1"/>
  <c r="J5" i="1"/>
  <c r="E5" i="1"/>
  <c r="C5" i="1"/>
  <c r="D5" i="1"/>
  <c r="H4" i="1"/>
  <c r="I4" i="1"/>
  <c r="G4" i="1"/>
  <c r="E4" i="1"/>
  <c r="C4" i="1"/>
  <c r="D4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<sst xmlns="http://schemas.openxmlformats.org/spreadsheetml/2006/main" count="51" uniqueCount="45">
  <si>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</si>
  <si>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</si>
  <si>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</si>
  <si>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</si>
  <si>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</si>
  <si>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</si>
  <si>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</si>
  <si>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</si>
  <si>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</si>
  <si>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</si>
  <si>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</si>
  <si>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</si>
  <si>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</si>
  <si>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</si>
  <si>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</si>
  <si>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</si>
  <si>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</si>
  <si>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</si>
  <si>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</si>
  <si>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</si>
  <si>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гарнир</t>
  </si>
  <si>
    <t>Хлеб пшеничный йодированный</t>
  </si>
  <si>
    <t>Хлеб ржаной</t>
  </si>
  <si>
    <t>Итого за обед:</t>
  </si>
  <si>
    <t>Обед</t>
  </si>
  <si>
    <t>Завтрак</t>
  </si>
  <si>
    <t>1блюдо</t>
  </si>
  <si>
    <t>МБОУ"ООШ №15"</t>
  </si>
  <si>
    <r>
      <t>Чай с сахаром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сахар)</t>
    </r>
  </si>
  <si>
    <t>десерт</t>
  </si>
  <si>
    <t>полдник</t>
  </si>
  <si>
    <t>280</t>
  </si>
  <si>
    <t>итог</t>
  </si>
  <si>
    <t>закуска</t>
  </si>
  <si>
    <t>Огурцы</t>
  </si>
  <si>
    <t>50</t>
  </si>
  <si>
    <t>524</t>
  </si>
  <si>
    <t>500.91</t>
  </si>
  <si>
    <t>53,16</t>
  </si>
  <si>
    <t>46,33</t>
  </si>
  <si>
    <t>110,21</t>
  </si>
  <si>
    <r>
      <t>Пирожки печеные с мясом и рисом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 (тесто сдоб., фарш мясной с рисом, яйцо, масло раст.)</t>
    </r>
  </si>
  <si>
    <t>338,69</t>
  </si>
  <si>
    <t>200/20</t>
  </si>
  <si>
    <t>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</si>
</sst>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3" borderId="0" xfId="0" applyFont="1" applyFill="1" applyAlignment="1">
      <alignment wrapText="1"/>
    </xf>
    <xf numFmtId="49" fontId="1" fillId="2" borderId="4" xfId="0" applyNumberFormat="1" applyFont="1" applyFill="1" applyBorder="1" applyProtection="1">
      <protection locked="0"/>
    </xf>
    <xf numFmtId="0" fontId="1" fillId="3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12" fillId="2" borderId="21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vertical="top"/>
    </xf>
    <xf numFmtId="0" fontId="3" fillId="2" borderId="7" xfId="0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49" fontId="10" fillId="0" borderId="21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84;&#1077;&#1085;&#1102;%20&#1089;%2002.10%20&#1087;&#1086;%2013.10%20&#1041;&#1059;&#1060;&#1045;&#1058;&#1067;.xls" TargetMode="External"/><Relationship Id="rId1" Type="http://schemas.openxmlformats.org/officeDocument/2006/relationships/externalLinkPath" Target="/Users/user/Downloads/&#1084;&#1077;&#1085;&#1102;%20&#1089;%2002.10%20&#1087;&#1086;%2013.10%20&#1041;&#1059;&#1060;&#1045;&#1058;&#106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  <sheetName val="Лист2"/>
      <sheetName val="Лист3"/>
      <sheetName val="Лист4"/>
      <sheetName val="Лист5"/>
    </sheetNames>
    <sheetDataSet>
      <sheetData sheetId="0">
        <row r="13">
          <cell r="G13">
            <v>7.05</v>
          </cell>
          <cell r="H13">
            <v>982</v>
          </cell>
        </row>
        <row r="14">
          <cell r="B14" t="str">
            <v>Стрипсы  из индейки с маслом (филе индейки, свинина, сухари панир., яйцо  куриное, соль йод., масло слив.) 90/10</v>
          </cell>
          <cell r="C14">
            <v>100</v>
          </cell>
          <cell r="D14">
            <v>17.95</v>
          </cell>
          <cell r="E14">
            <v>17.440000000000001</v>
          </cell>
          <cell r="F14">
            <v>9.32</v>
          </cell>
          <cell r="G14">
            <v>266.04000000000002</v>
          </cell>
          <cell r="H14">
            <v>1073</v>
          </cell>
        </row>
        <row r="15">
          <cell r="B15" t="str">
            <v>Макаронные изделия отварные (макаронные изделия, масло сл., соль йодир)</v>
          </cell>
          <cell r="C15">
            <v>150</v>
          </cell>
          <cell r="D15">
            <v>5.42</v>
          </cell>
          <cell r="E15">
            <v>4.07</v>
          </cell>
          <cell r="F15">
            <v>31.8</v>
          </cell>
          <cell r="H15">
            <v>307</v>
          </cell>
        </row>
        <row r="16">
          <cell r="B16" t="str">
            <v>Чай с молоком (чай, молоко)</v>
          </cell>
          <cell r="D16">
            <v>1.36</v>
          </cell>
          <cell r="E16">
            <v>1.41</v>
          </cell>
          <cell r="F16">
            <v>2.14</v>
          </cell>
          <cell r="G16">
            <v>26.69</v>
          </cell>
        </row>
        <row r="18">
          <cell r="D18">
            <v>26.629999999999995</v>
          </cell>
          <cell r="E18">
            <v>23.17</v>
          </cell>
          <cell r="F18">
            <v>54.710000000000008</v>
          </cell>
        </row>
        <row r="27">
          <cell r="B27" t="str">
            <v>Щи из свежей капусты с картофелем с фаршем и гренками (говядина, картофель, капуста, морковь, лук репч., томат паста, масло раст., соль йод, гренки.)</v>
          </cell>
          <cell r="C27" t="str">
            <v>20/200/15</v>
          </cell>
          <cell r="D27">
            <v>4.6900000000000004</v>
          </cell>
          <cell r="E27">
            <v>6.07</v>
          </cell>
          <cell r="F27">
            <v>11.31</v>
          </cell>
          <cell r="H27" t="str">
            <v>197/998</v>
          </cell>
        </row>
        <row r="28">
          <cell r="B28" t="str">
            <v>Колобки «Приморье» с маслом (горбуша, крупа рисовая, лук,  яйцо йод., соль, масло сл.)90/5</v>
          </cell>
          <cell r="C28">
            <v>95</v>
          </cell>
          <cell r="H28">
            <v>256</v>
          </cell>
        </row>
        <row r="29">
          <cell r="B29" t="str">
            <v>Пюре картофельное (картофель, молоко, масло слив., соль йод.)</v>
          </cell>
          <cell r="D29">
            <v>3.3</v>
          </cell>
          <cell r="E29">
            <v>4.7699999999999996</v>
          </cell>
          <cell r="F29">
            <v>21.44</v>
          </cell>
          <cell r="G29">
            <v>141.86000000000001</v>
          </cell>
        </row>
        <row r="30">
          <cell r="B30" t="str">
            <v>Чай с медом  (чай, мед, вода)</v>
          </cell>
          <cell r="D30">
            <v>0.15</v>
          </cell>
          <cell r="E30">
            <v>0</v>
          </cell>
          <cell r="F30">
            <v>14.61</v>
          </cell>
          <cell r="G30">
            <v>59.04</v>
          </cell>
        </row>
        <row r="33">
          <cell r="B33" t="str">
            <v>Сок фруктовый в п/у.</v>
          </cell>
          <cell r="C33" t="str">
            <v>1/125</v>
          </cell>
          <cell r="D33">
            <v>0.88</v>
          </cell>
          <cell r="E33">
            <v>0.25</v>
          </cell>
          <cell r="F33">
            <v>14.25</v>
          </cell>
        </row>
        <row r="34">
          <cell r="D34">
            <v>28.009999999999998</v>
          </cell>
          <cell r="E34">
            <v>25.279999999999998</v>
          </cell>
          <cell r="F34">
            <v>91.100000000000009</v>
          </cell>
          <cell r="G34">
            <v>703.93</v>
          </cell>
        </row>
        <row r="36">
          <cell r="D36">
            <v>5.79</v>
          </cell>
          <cell r="E36">
            <v>7.49</v>
          </cell>
          <cell r="F36">
            <v>13.96</v>
          </cell>
        </row>
        <row r="44">
          <cell r="G44">
            <v>302.37</v>
          </cell>
          <cell r="H44">
            <v>60</v>
          </cell>
        </row>
        <row r="45">
          <cell r="G45">
            <v>36.32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showWhiteSpace="0" view="pageLayout" topLeftCell="A4" zoomScaleNormal="100" workbookViewId="0">
      <selection activeCell="K4" sqref="K4"/>
    </sheetView>
  </sheetViews>
  <sheetFormatPr defaultRowHeight="15" x14ac:dyDescent="0.25"/>
  <cols>
    <col min="1" max="1" width="11.85546875" style="16" customWidth="1"/>
    <col min="2" max="2" width="10.28515625" style="16" customWidth="1"/>
    <col min="3" max="3" width="7.7109375" style="16" customWidth="1"/>
    <col min="4" max="4" width="32" style="16" customWidth="1"/>
    <col min="5" max="6" width="9.140625" style="16"/>
    <col min="7" max="7" width="12.28515625" style="16" customWidth="1"/>
    <col min="8" max="9" width="9.140625" style="16"/>
    <col min="10" max="10" width="18" style="16" customWidth="1"/>
  </cols>
  <sheetData>
    <row r="1" spans="1:10" ht="11.25" customHeight="1" x14ac:dyDescent="0.25">
      <c r="A1" s="1" t="s">
        <v>0</v>
      </c>
      <c r="B1" s="47" t="s">
        <v>27</v>
      </c>
      <c r="C1" s="48"/>
      <c r="D1" s="49"/>
      <c r="E1" s="2" t="s">
        <v>1</v>
      </c>
      <c r="F1" s="3"/>
      <c r="G1" s="4"/>
      <c r="H1" s="4" t="s">
        <v>2</v>
      </c>
      <c r="I1" s="50">
        <v>45201</v>
      </c>
      <c r="J1" s="51"/>
    </row>
    <row r="2" spans="1:10" x14ac:dyDescent="0.25">
      <c r="A2" s="52" t="s">
        <v>3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.75" thickBot="1" x14ac:dyDescent="0.3">
      <c r="A3" s="17" t="s">
        <v>4</v>
      </c>
      <c r="B3" s="17" t="s">
        <v>5</v>
      </c>
      <c r="C3" s="17" t="s">
        <v>6</v>
      </c>
      <c r="D3" s="18" t="s">
        <v>7</v>
      </c>
      <c r="E3" s="17" t="s">
        <v>8</v>
      </c>
      <c r="F3" s="17" t="s">
        <v>9</v>
      </c>
      <c r="G3" s="17" t="s">
        <v>10</v>
      </c>
      <c r="H3" s="18" t="s">
        <v>11</v>
      </c>
      <c r="I3" s="18" t="s">
        <v>12</v>
      </c>
      <c r="J3" s="18" t="s">
        <v>13</v>
      </c>
    </row>
    <row r="4" spans="1:10" ht="51.75" thickBot="1" x14ac:dyDescent="0.3">
      <c r="A4" s="57" t="s">
        <v>25</v>
      </c>
      <c r="B4" s="17" t="s">
        <v>14</v>
      </c>
      <c r="C4" s="37">
        <f>[1]Лист1!$H$14</f>
        <v>1073</v>
      </c>
      <c r="D4" s="27" t="str">
        <f>[1]Лист1!$B$14</f>
        <v>Стрипсы  из индейки с маслом (филе индейки, свинина, сухари панир., яйцо  куриное, соль йод., масло слив.) 90/10</v>
      </c>
      <c r="E4" s="30">
        <f>[1]Лист1!$C$14</f>
        <v>100</v>
      </c>
      <c r="F4" s="6"/>
      <c r="G4" s="37">
        <f>[1]Лист1!$G$14</f>
        <v>266.04000000000002</v>
      </c>
      <c r="H4" s="35">
        <f>[1]Лист1!D14</f>
        <v>17.95</v>
      </c>
      <c r="I4" s="37">
        <f>[1]Лист1!E14</f>
        <v>17.440000000000001</v>
      </c>
      <c r="J4" s="37">
        <f>[1]Лист1!F14</f>
        <v>9.32</v>
      </c>
    </row>
    <row r="5" spans="1:10" ht="33.75" customHeight="1" thickBot="1" x14ac:dyDescent="0.3">
      <c r="A5" s="58"/>
      <c r="B5" s="17" t="s">
        <v>20</v>
      </c>
      <c r="C5" s="38">
        <f>[1]Лист1!$H$15</f>
        <v>307</v>
      </c>
      <c r="D5" s="28" t="str">
        <f>[1]Лист1!$B$15</f>
        <v>Макаронные изделия отварные (макаронные изделия, масло сл., соль йодир)</v>
      </c>
      <c r="E5" s="32">
        <f>[1]Лист1!$C$15</f>
        <v>150</v>
      </c>
      <c r="F5" s="14"/>
      <c r="G5" s="38">
        <v>142.81</v>
      </c>
      <c r="H5" s="36">
        <f>[1]Лист1!D15</f>
        <v>5.42</v>
      </c>
      <c r="I5" s="38">
        <f>[1]Лист1!E15</f>
        <v>4.07</v>
      </c>
      <c r="J5" s="38">
        <f>[1]Лист1!F15</f>
        <v>31.8</v>
      </c>
    </row>
    <row r="6" spans="1:10" ht="52.5" customHeight="1" thickBot="1" x14ac:dyDescent="0.3">
      <c r="A6" s="58"/>
      <c r="B6" s="17" t="s">
        <v>16</v>
      </c>
      <c r="C6" s="38">
        <v>603</v>
      </c>
      <c r="D6" s="28" t="str">
        <f>[1]Лист1!$B$16</f>
        <v>Чай с молоком (чай, молоко)</v>
      </c>
      <c r="E6" s="31">
        <v>200</v>
      </c>
      <c r="F6" s="14"/>
      <c r="G6" s="38">
        <f>[1]Лист1!$G$16</f>
        <v>26.69</v>
      </c>
      <c r="H6" s="36">
        <f>[1]Лист1!D16</f>
        <v>1.36</v>
      </c>
      <c r="I6" s="38">
        <f>[1]Лист1!E16</f>
        <v>1.41</v>
      </c>
      <c r="J6" s="38">
        <f>[1]Лист1!F16</f>
        <v>2.14</v>
      </c>
    </row>
    <row r="7" spans="1:10" ht="15.75" thickBot="1" x14ac:dyDescent="0.3">
      <c r="A7" s="58"/>
      <c r="B7" s="20" t="s">
        <v>15</v>
      </c>
      <c r="C7" s="19" t="s">
        <v>18</v>
      </c>
      <c r="D7" s="29" t="s">
        <v>21</v>
      </c>
      <c r="E7" s="32">
        <v>24</v>
      </c>
      <c r="F7" s="14"/>
      <c r="G7" s="38">
        <v>58.32</v>
      </c>
      <c r="H7" s="36">
        <v>1.8</v>
      </c>
      <c r="I7" s="38">
        <v>0.24</v>
      </c>
      <c r="J7" s="38">
        <v>12.24</v>
      </c>
    </row>
    <row r="8" spans="1:10" ht="15.75" thickBot="1" x14ac:dyDescent="0.3">
      <c r="A8" s="21"/>
      <c r="B8" s="40" t="s">
        <v>33</v>
      </c>
      <c r="C8" s="22">
        <f>[1]Лист1!$H$13</f>
        <v>982</v>
      </c>
      <c r="D8" s="28" t="s">
        <v>34</v>
      </c>
      <c r="E8" s="33" t="s">
        <v>35</v>
      </c>
      <c r="F8" s="14"/>
      <c r="G8" s="38">
        <f>[1]Лист1!$G$13</f>
        <v>7.05</v>
      </c>
      <c r="H8" s="63">
        <f>[1]Лист1!D18</f>
        <v>26.629999999999995</v>
      </c>
      <c r="I8" s="64">
        <f>[1]Лист1!E18</f>
        <v>23.17</v>
      </c>
      <c r="J8" s="64">
        <f>[1]Лист1!F18</f>
        <v>54.710000000000008</v>
      </c>
    </row>
    <row r="9" spans="1:10" ht="15.75" thickBot="1" x14ac:dyDescent="0.3">
      <c r="A9" s="53" t="s">
        <v>17</v>
      </c>
      <c r="B9" s="46"/>
      <c r="C9" s="46"/>
      <c r="D9" s="46"/>
      <c r="E9" s="34" t="s">
        <v>36</v>
      </c>
      <c r="F9" s="15">
        <v>85</v>
      </c>
      <c r="G9" s="39" t="s">
        <v>37</v>
      </c>
      <c r="H9" s="34" t="s">
        <v>38</v>
      </c>
      <c r="I9" s="39" t="s">
        <v>39</v>
      </c>
      <c r="J9" s="39" t="s">
        <v>40</v>
      </c>
    </row>
    <row r="10" spans="1:10" ht="17.100000000000001" customHeight="1" thickBot="1" x14ac:dyDescent="0.3">
      <c r="A10" s="54" t="s">
        <v>30</v>
      </c>
      <c r="B10" s="23"/>
      <c r="C10" s="37">
        <f>[1]Лист1!$H$44</f>
        <v>60</v>
      </c>
      <c r="D10" s="27" t="s">
        <v>41</v>
      </c>
      <c r="E10" s="41">
        <v>80</v>
      </c>
      <c r="F10" s="7"/>
      <c r="G10" s="37">
        <v>224.21</v>
      </c>
      <c r="H10" s="35">
        <v>7.63</v>
      </c>
      <c r="I10" s="37">
        <v>12.29</v>
      </c>
      <c r="J10" s="37">
        <f>[1]Лист1!G44</f>
        <v>302.37</v>
      </c>
    </row>
    <row r="11" spans="1:10" ht="15.6" customHeight="1" thickBot="1" x14ac:dyDescent="0.3">
      <c r="A11" s="55"/>
      <c r="B11" s="8"/>
      <c r="C11" s="38">
        <v>663</v>
      </c>
      <c r="D11" s="28" t="s">
        <v>28</v>
      </c>
      <c r="E11" s="31">
        <v>200</v>
      </c>
      <c r="F11" s="9"/>
      <c r="G11" s="38">
        <v>36.32</v>
      </c>
      <c r="H11" s="36">
        <v>0</v>
      </c>
      <c r="I11" s="38">
        <v>0</v>
      </c>
      <c r="J11" s="38">
        <f>[1]Лист1!G45</f>
        <v>36.32</v>
      </c>
    </row>
    <row r="12" spans="1:10" ht="15" customHeight="1" thickBot="1" x14ac:dyDescent="0.3">
      <c r="A12" s="56"/>
      <c r="B12" s="10" t="s">
        <v>32</v>
      </c>
      <c r="C12" s="11"/>
      <c r="D12" s="12"/>
      <c r="E12" s="42" t="s">
        <v>31</v>
      </c>
      <c r="F12" s="13"/>
      <c r="G12" s="42">
        <v>260.53000000000003</v>
      </c>
      <c r="H12" s="42">
        <v>7.63</v>
      </c>
      <c r="I12" s="42">
        <v>12.29</v>
      </c>
      <c r="J12" s="42" t="s">
        <v>42</v>
      </c>
    </row>
    <row r="13" spans="1:10" ht="48.75" customHeight="1" thickBot="1" x14ac:dyDescent="0.3">
      <c r="A13" s="59" t="s">
        <v>24</v>
      </c>
      <c r="B13" s="24" t="s">
        <v>26</v>
      </c>
      <c r="C13" s="37" t="str">
        <f>[1]Лист1!$H$27</f>
        <v>197/998</v>
      </c>
      <c r="D13" s="43" t="str">
        <f>[1]Лист1!$B$27</f>
        <v>Щи из свежей капусты с картофелем с фаршем и гренками (говядина, картофель, капуста, морковь, лук репч., томат паста, масло раст., соль йод, гренки.)</v>
      </c>
      <c r="E13" s="30" t="str">
        <f>[1]Лист1!$C$27</f>
        <v>20/200/15</v>
      </c>
      <c r="F13" s="6">
        <f t="shared" ref="C13:J13" si="0">F14</f>
        <v>0</v>
      </c>
      <c r="G13" s="37">
        <f t="shared" si="0"/>
        <v>207.6</v>
      </c>
      <c r="H13" s="35">
        <f>[1]Лист1!D27</f>
        <v>4.6900000000000004</v>
      </c>
      <c r="I13" s="37">
        <f>[1]Лист1!E27</f>
        <v>6.07</v>
      </c>
      <c r="J13" s="37">
        <f>[1]Лист1!F27</f>
        <v>11.31</v>
      </c>
    </row>
    <row r="14" spans="1:10" ht="39" thickBot="1" x14ac:dyDescent="0.3">
      <c r="A14" s="60"/>
      <c r="B14" s="24" t="s">
        <v>19</v>
      </c>
      <c r="C14" s="38">
        <f>[1]Лист1!$H$28</f>
        <v>256</v>
      </c>
      <c r="D14" s="28" t="str">
        <f>[1]Лист1!$B$28</f>
        <v>Колобки «Приморье» с маслом (горбуша, крупа рисовая, лук,  яйцо йод., соль, масло сл.)90/5</v>
      </c>
      <c r="E14" s="32">
        <f>[1]Лист1!$C$28</f>
        <v>95</v>
      </c>
      <c r="F14" s="14"/>
      <c r="G14" s="45">
        <v>207.6</v>
      </c>
      <c r="H14" s="44">
        <f>[1]Лист1!D36</f>
        <v>5.79</v>
      </c>
      <c r="I14" s="45">
        <f>[1]Лист1!E36</f>
        <v>7.49</v>
      </c>
      <c r="J14" s="45">
        <f>[1]Лист1!F36</f>
        <v>13.96</v>
      </c>
    </row>
    <row r="15" spans="1:10" ht="26.25" thickBot="1" x14ac:dyDescent="0.3">
      <c r="A15" s="60"/>
      <c r="B15" s="24" t="s">
        <v>20</v>
      </c>
      <c r="C15" s="45">
        <v>371</v>
      </c>
      <c r="D15" s="28" t="str">
        <f>[1]Лист1!$B$29</f>
        <v>Пюре картофельное (картофель, молоко, масло слив., соль йод.)</v>
      </c>
      <c r="E15" s="32">
        <v>160</v>
      </c>
      <c r="F15" s="14"/>
      <c r="G15" s="45">
        <f>[1]Лист1!$G$29</f>
        <v>141.86000000000001</v>
      </c>
      <c r="H15" s="44">
        <f>[1]Лист1!D29</f>
        <v>3.3</v>
      </c>
      <c r="I15" s="45">
        <f>[1]Лист1!E29</f>
        <v>4.7699999999999996</v>
      </c>
      <c r="J15" s="45">
        <f>[1]Лист1!F29</f>
        <v>21.44</v>
      </c>
    </row>
    <row r="16" spans="1:10" ht="35.25" customHeight="1" thickBot="1" x14ac:dyDescent="0.3">
      <c r="A16" s="60"/>
      <c r="B16" s="25" t="s">
        <v>16</v>
      </c>
      <c r="C16" s="45">
        <v>977</v>
      </c>
      <c r="D16" s="28" t="str">
        <f>[1]Лист1!$B$30</f>
        <v>Чай с медом  (чай, мед, вода)</v>
      </c>
      <c r="E16" s="31" t="s">
        <v>43</v>
      </c>
      <c r="F16" s="14"/>
      <c r="G16" s="38">
        <f>[1]Лист1!$G$30</f>
        <v>59.04</v>
      </c>
      <c r="H16" s="36">
        <f>[1]Лист1!D30</f>
        <v>0.15</v>
      </c>
      <c r="I16" s="38">
        <f>[1]Лист1!E30</f>
        <v>0</v>
      </c>
      <c r="J16" s="38">
        <f>[1]Лист1!F30</f>
        <v>14.61</v>
      </c>
    </row>
    <row r="17" spans="1:10" ht="15.75" thickBot="1" x14ac:dyDescent="0.3">
      <c r="A17" s="60"/>
      <c r="B17" s="61" t="s">
        <v>15</v>
      </c>
      <c r="C17" s="38">
        <v>431</v>
      </c>
      <c r="D17" s="29" t="s">
        <v>21</v>
      </c>
      <c r="E17" s="32">
        <v>30</v>
      </c>
      <c r="F17" s="14"/>
      <c r="G17" s="38">
        <v>72.900000000000006</v>
      </c>
      <c r="H17" s="36">
        <v>2.25</v>
      </c>
      <c r="I17" s="38">
        <v>0.3</v>
      </c>
      <c r="J17" s="38">
        <v>15.3</v>
      </c>
    </row>
    <row r="18" spans="1:10" ht="15.75" thickBot="1" x14ac:dyDescent="0.3">
      <c r="A18" s="60"/>
      <c r="B18" s="62"/>
      <c r="C18" s="5" t="s">
        <v>18</v>
      </c>
      <c r="D18" s="29" t="s">
        <v>22</v>
      </c>
      <c r="E18" s="32">
        <v>24</v>
      </c>
      <c r="F18" s="14"/>
      <c r="G18" s="38">
        <v>46.94</v>
      </c>
      <c r="H18" s="36">
        <v>1.58</v>
      </c>
      <c r="I18" s="38">
        <v>0.28999999999999998</v>
      </c>
      <c r="J18" s="38">
        <v>9.5</v>
      </c>
    </row>
    <row r="19" spans="1:10" ht="15.75" thickBot="1" x14ac:dyDescent="0.3">
      <c r="A19" s="60"/>
      <c r="B19" s="26" t="s">
        <v>29</v>
      </c>
      <c r="C19" s="5" t="s">
        <v>18</v>
      </c>
      <c r="D19" s="29" t="str">
        <f>[1]Лист1!$B$33</f>
        <v>Сок фруктовый в п/у.</v>
      </c>
      <c r="E19" s="32" t="str">
        <f>[1]Лист1!$C$33</f>
        <v>1/125</v>
      </c>
      <c r="F19" s="14"/>
      <c r="G19" s="38">
        <f>[1]Лист1!D33</f>
        <v>0.88</v>
      </c>
      <c r="H19" s="36">
        <f>[1]Лист1!E33</f>
        <v>0.25</v>
      </c>
      <c r="I19" s="38">
        <f>[1]Лист1!F33</f>
        <v>14.25</v>
      </c>
      <c r="J19" s="38">
        <v>62.77</v>
      </c>
    </row>
    <row r="20" spans="1:10" ht="15.75" thickBot="1" x14ac:dyDescent="0.3">
      <c r="A20" s="46" t="s">
        <v>23</v>
      </c>
      <c r="B20" s="46"/>
      <c r="C20" s="46"/>
      <c r="D20" s="46"/>
      <c r="E20" s="34" t="s">
        <v>44</v>
      </c>
      <c r="F20" s="15">
        <v>105</v>
      </c>
      <c r="G20" s="39">
        <f>[1]Лист1!$G$34</f>
        <v>703.93</v>
      </c>
      <c r="H20" s="34">
        <f>[1]Лист1!D34</f>
        <v>28.009999999999998</v>
      </c>
      <c r="I20" s="39">
        <f>[1]Лист1!E34</f>
        <v>25.279999999999998</v>
      </c>
      <c r="J20" s="39">
        <f>[1]Лист1!F34</f>
        <v>91.100000000000009</v>
      </c>
    </row>
  </sheetData>
  <mergeCells count="9">
    <mergeCell ref="A20:D20"/>
    <mergeCell ref="B1:D1"/>
    <mergeCell ref="I1:J1"/>
    <mergeCell ref="A2:J2"/>
    <mergeCell ref="A9:D9"/>
    <mergeCell ref="A10:A12"/>
    <mergeCell ref="A4:A7"/>
    <mergeCell ref="A13:A19"/>
    <mergeCell ref="B17:B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2023-10-20T06:59:37Z</dcterms:modified>
</cp:coreProperties>
</file>